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8975" windowHeight="11445"/>
  </bookViews>
  <sheets>
    <sheet name="201603 EDM Statistics - March 2" sheetId="1" r:id="rId1"/>
  </sheets>
  <definedNames>
    <definedName name="_xlnm._FilterDatabase" localSheetId="0" hidden="1">'201603 EDM Statistics - March 2'!$A$1:$P$55</definedName>
  </definedNames>
  <calcPr calcId="125725"/>
</workbook>
</file>

<file path=xl/calcChain.xml><?xml version="1.0" encoding="utf-8"?>
<calcChain xmlns="http://schemas.openxmlformats.org/spreadsheetml/2006/main">
  <c r="P55" i="1"/>
  <c r="P54"/>
  <c r="P51"/>
  <c r="P50"/>
  <c r="P49"/>
  <c r="P48"/>
  <c r="P47"/>
  <c r="P46"/>
  <c r="P45"/>
  <c r="P44"/>
  <c r="P43"/>
  <c r="P42"/>
  <c r="P39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I55"/>
  <c r="I54"/>
  <c r="I51"/>
  <c r="I50"/>
  <c r="I49"/>
  <c r="I48"/>
  <c r="I47"/>
  <c r="I46"/>
  <c r="I45"/>
  <c r="I44"/>
  <c r="I43"/>
  <c r="I42"/>
  <c r="I39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G55"/>
  <c r="G54"/>
  <c r="G51"/>
  <c r="G50"/>
  <c r="G49"/>
  <c r="G48"/>
  <c r="G47"/>
  <c r="G46"/>
  <c r="G45"/>
  <c r="G44"/>
  <c r="G43"/>
  <c r="G42"/>
  <c r="G39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D55"/>
  <c r="D54"/>
  <c r="D51"/>
  <c r="D50"/>
  <c r="D49"/>
  <c r="D48"/>
  <c r="D47"/>
  <c r="D46"/>
  <c r="D45"/>
  <c r="D44"/>
  <c r="D43"/>
  <c r="D42"/>
  <c r="D39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<sst xmlns="http://schemas.openxmlformats.org/spreadsheetml/2006/main" count="67" uniqueCount="57">
  <si>
    <t>Campaign Name</t>
  </si>
  <si>
    <t>Date</t>
  </si>
  <si>
    <t>Recipients</t>
  </si>
  <si>
    <t>Unique Opened</t>
  </si>
  <si>
    <t>Total Opened</t>
  </si>
  <si>
    <t>% Opened</t>
  </si>
  <si>
    <t>Recipients who Clicked Links</t>
  </si>
  <si>
    <t>% Recipients who Clicked</t>
  </si>
  <si>
    <t>Total Links Clicked</t>
  </si>
  <si>
    <t>Hard Bounced</t>
  </si>
  <si>
    <t>Soft Bounced</t>
  </si>
  <si>
    <t>Total Bounced</t>
  </si>
  <si>
    <t>% Bounced</t>
  </si>
  <si>
    <t>Unsubscribed</t>
  </si>
  <si>
    <t>% Unsubscribed</t>
  </si>
  <si>
    <t>CheekyOffers-$500-Myer-EDM-3965-1-20130330</t>
  </si>
  <si>
    <t>Real-Insurance-LFM-EDM-3929-1-20160223</t>
  </si>
  <si>
    <t>MCM Follow Up - EDM-ZinQ - UK</t>
  </si>
  <si>
    <t>Winners-announcement-EDM-3967-1-20160325</t>
  </si>
  <si>
    <t>Voban-MS limited-EDM-3954-1-20160324</t>
  </si>
  <si>
    <t>Credit-Savvy-EDM-3896-1-20160304</t>
  </si>
  <si>
    <t>Real-Insurance-LFM-EDM-3927-1-20160223</t>
  </si>
  <si>
    <t>Alternative Media-HealthInsurance-EDM-3939-1-A-20160321 p2</t>
  </si>
  <si>
    <t>Alternative Media-HealthInsurance-EDM-3939-1-A-20160321</t>
  </si>
  <si>
    <t>Cheeky Offers-L'Occitane-EDM-3947-1-20160321</t>
  </si>
  <si>
    <t>Crazy Free-Easter-EDM-3945-1-20160318</t>
  </si>
  <si>
    <t>Snore-Wizard-EDM-3958-1-20160325</t>
  </si>
  <si>
    <t>Winners-Announcement-TM-EDM-3961-1-20160317</t>
  </si>
  <si>
    <t>Winners-Announcement-TM-EDM-3960-3-20160317</t>
  </si>
  <si>
    <t>Cheeky Offers-$500-Easter-EDM-3946-1-20160316</t>
  </si>
  <si>
    <t>Marketing Punch-Dyson-EDM-3920-1-20160314</t>
  </si>
  <si>
    <t>Jurlique US - EDM-XXXX - US</t>
  </si>
  <si>
    <t>MCM - EDM-ZinQ - UK</t>
  </si>
  <si>
    <t>Marketing Punch-$1000-EDM-3949-2-20160315</t>
  </si>
  <si>
    <t>Real-Insurance-LFM-EDM-3925-1-20160223</t>
  </si>
  <si>
    <t>Southern-Phone-LFM-EDM-3948-20160314</t>
  </si>
  <si>
    <t>Alternative Media-HealthInsurance-EDM-3939-1-B-20160321</t>
  </si>
  <si>
    <t>WYZA Giveaway-EDM-3940-1-20160310</t>
  </si>
  <si>
    <t>Crazy Free-St Patrick day-EDM-3919-1-F-20160311</t>
  </si>
  <si>
    <t>Crazy Free-St Patrick day-EDM-3922-1-M-20160311</t>
  </si>
  <si>
    <t>Winners-Announcement-EDM-3902-1-B-20160308</t>
  </si>
  <si>
    <t>Winners-Announcement-EDM-3902-1-A-20160308</t>
  </si>
  <si>
    <t>Real-Insurance-LFM-EDM-3883-1-20160223</t>
  </si>
  <si>
    <t>UM Direct-Home Loans-EDM-3915-1-20160307</t>
  </si>
  <si>
    <t>Cheeky-Offers-Chocolates-EDM-3903-3-20160309</t>
  </si>
  <si>
    <t>Cheeky-Offers-Chocolates-EDM-3903-1-20160307</t>
  </si>
  <si>
    <t>MS-QLD-VOBAN-CH-EDM-3909-1-20160304</t>
  </si>
  <si>
    <t>MS-QLD-VOBAN-CH-EDM-3909-3-20160304</t>
  </si>
  <si>
    <t>LFM-Vinomofo-EDM-3907-1-20160305</t>
  </si>
  <si>
    <t>Magnamail-EDM-3889-1-20160301</t>
  </si>
  <si>
    <t>Credit-Savvy-EDM-3893-3-20160301</t>
  </si>
  <si>
    <t>Voban-Digital-CUA-EDM-3892-1-20160301</t>
  </si>
  <si>
    <t>Australia</t>
  </si>
  <si>
    <t>New Zealand</t>
  </si>
  <si>
    <t>United Kingdom</t>
  </si>
  <si>
    <t>United States of America</t>
  </si>
  <si>
    <t>Delivered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</si>
</sst>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6" fillId="0" borderId="0" xfId="0" applyNumberFormat="1" applyFont="1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164" fontId="16" fillId="0" borderId="0" xfId="1" applyNumberFormat="1" applyFont="1"/>
    <xf numFmtId="164" fontId="0" fillId="0" borderId="0" xfId="1" applyNumberFormat="1" applyFont="1"/>
    <xf numFmtId="0" fontId="0" fillId="0" borderId="0" xfId="0" applyAlignment="1">
      <alignment horizontal="left" indent="1"/>
    </xf>
    <xf numFmtId="2" fontId="0" fillId="0" borderId="0" xfId="0" applyNumberFormat="1"/>
    <xf numFmtId="2" fontId="16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5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0.85546875" defaultRowHeight="15"/>
  <cols>
    <col min="1" max="1" width="58.140625" bestFit="1" customWidth="1"/>
    <col min="2" max="2" width="9.7109375" bestFit="1" customWidth="1"/>
    <col min="3" max="3" width="12.5703125" style="7" bestFit="1" customWidth="1"/>
    <col min="4" max="4" width="12.5703125" style="7" customWidth="1"/>
    <col min="5" max="5" width="17.5703125" style="7" bestFit="1" customWidth="1"/>
    <col min="6" max="6" width="15.42578125" style="7" bestFit="1" customWidth="1"/>
    <col min="7" max="7" width="12.42578125" bestFit="1" customWidth="1"/>
    <col min="8" max="8" width="29.140625" style="7" bestFit="1" customWidth="1"/>
    <col min="9" max="9" width="26.140625" bestFit="1" customWidth="1"/>
    <col min="10" max="10" width="19.7109375" style="7" bestFit="1" customWidth="1"/>
    <col min="11" max="11" width="15.7109375" style="7" bestFit="1" customWidth="1"/>
    <col min="12" max="12" width="15" style="7" bestFit="1" customWidth="1"/>
    <col min="13" max="13" width="16" style="7" bestFit="1" customWidth="1"/>
    <col min="14" max="14" width="13" bestFit="1" customWidth="1"/>
    <col min="15" max="15" width="15.5703125" style="7" bestFit="1" customWidth="1"/>
    <col min="16" max="16" width="17.5703125" bestFit="1" customWidth="1"/>
  </cols>
  <sheetData>
    <row r="1" spans="1:16">
      <c r="A1" s="2" t="s">
        <v>0</v>
      </c>
      <c r="B1" s="3" t="s">
        <v>1</v>
      </c>
      <c r="C1" s="6" t="s">
        <v>2</v>
      </c>
      <c r="D1" s="6" t="s">
        <v>56</v>
      </c>
      <c r="E1" s="6" t="s">
        <v>3</v>
      </c>
      <c r="F1" s="6" t="s">
        <v>4</v>
      </c>
      <c r="G1" s="3" t="s">
        <v>5</v>
      </c>
      <c r="H1" s="6" t="s">
        <v>6</v>
      </c>
      <c r="I1" s="3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3" t="s">
        <v>12</v>
      </c>
      <c r="O1" s="6" t="s">
        <v>13</v>
      </c>
      <c r="P1" s="3" t="s">
        <v>14</v>
      </c>
    </row>
    <row r="2" spans="1:16">
      <c r="A2" s="4" t="s">
        <v>52</v>
      </c>
      <c r="B2" s="3"/>
      <c r="C2" s="6"/>
      <c r="D2" s="6"/>
      <c r="E2" s="6"/>
      <c r="F2" s="6"/>
      <c r="G2" s="3"/>
      <c r="H2" s="6"/>
      <c r="I2" s="10"/>
      <c r="J2" s="6"/>
      <c r="K2" s="6"/>
      <c r="L2" s="6"/>
      <c r="M2" s="6"/>
      <c r="N2" s="3"/>
      <c r="O2" s="6"/>
      <c r="P2" s="10"/>
    </row>
    <row r="3" spans="1:16">
      <c r="A3" s="8" t="s">
        <v>15</v>
      </c>
      <c r="B3" s="1">
        <v>42459</v>
      </c>
      <c r="C3" s="7">
        <v>83965</v>
      </c>
      <c r="D3" s="7">
        <f>C3-M3</f>
        <v>83923</v>
      </c>
      <c r="E3" s="7">
        <v>7102</v>
      </c>
      <c r="F3" s="7">
        <v>7886</v>
      </c>
      <c r="G3" s="9">
        <f>E3/D3*100</f>
        <v>8.4625192140414427</v>
      </c>
      <c r="H3" s="7">
        <v>469</v>
      </c>
      <c r="I3" s="9">
        <f>H3/D3*100</f>
        <v>0.55884560847443487</v>
      </c>
      <c r="J3" s="7">
        <v>509</v>
      </c>
      <c r="K3" s="7">
        <v>7</v>
      </c>
      <c r="L3" s="7">
        <v>35</v>
      </c>
      <c r="M3" s="7">
        <v>42</v>
      </c>
      <c r="N3">
        <v>0.05</v>
      </c>
      <c r="O3" s="7">
        <v>175</v>
      </c>
      <c r="P3" s="9">
        <f>O3/D3*100</f>
        <v>0.20852448077404287</v>
      </c>
    </row>
    <row r="4" spans="1:16">
      <c r="A4" s="8" t="s">
        <v>16</v>
      </c>
      <c r="B4" s="1">
        <v>42458</v>
      </c>
      <c r="C4" s="7">
        <v>7503</v>
      </c>
      <c r="D4" s="7">
        <f t="shared" ref="D4:D36" si="0">C4-M4</f>
        <v>7497</v>
      </c>
      <c r="E4" s="7">
        <v>575</v>
      </c>
      <c r="F4" s="7">
        <v>631</v>
      </c>
      <c r="G4" s="9">
        <f t="shared" ref="G4:G36" si="1">E4/D4*100</f>
        <v>7.6697345604908627</v>
      </c>
      <c r="H4" s="7">
        <v>3</v>
      </c>
      <c r="I4" s="9">
        <f t="shared" ref="I4:I36" si="2">H4/D4*100</f>
        <v>4.0016006402561026E-2</v>
      </c>
      <c r="J4" s="7">
        <v>4</v>
      </c>
      <c r="K4" s="7">
        <v>1</v>
      </c>
      <c r="L4" s="7">
        <v>5</v>
      </c>
      <c r="M4" s="7">
        <v>6</v>
      </c>
      <c r="N4">
        <v>0.08</v>
      </c>
      <c r="O4" s="7">
        <v>8</v>
      </c>
      <c r="P4" s="9">
        <f t="shared" ref="P4:P36" si="3">O4/D4*100</f>
        <v>0.10670935040682938</v>
      </c>
    </row>
    <row r="5" spans="1:16">
      <c r="A5" s="8" t="s">
        <v>18</v>
      </c>
      <c r="B5" s="1">
        <v>42454</v>
      </c>
      <c r="C5" s="7">
        <v>84365</v>
      </c>
      <c r="D5" s="7">
        <f t="shared" si="0"/>
        <v>84333</v>
      </c>
      <c r="E5" s="7">
        <v>9574</v>
      </c>
      <c r="F5" s="7">
        <v>11034</v>
      </c>
      <c r="G5" s="9">
        <f t="shared" si="1"/>
        <v>11.352614041952735</v>
      </c>
      <c r="H5" s="7">
        <v>251</v>
      </c>
      <c r="I5" s="9">
        <f t="shared" si="2"/>
        <v>0.29762963489974265</v>
      </c>
      <c r="J5" s="7">
        <v>364</v>
      </c>
      <c r="K5" s="7">
        <v>4</v>
      </c>
      <c r="L5" s="7">
        <v>28</v>
      </c>
      <c r="M5" s="7">
        <v>32</v>
      </c>
      <c r="N5">
        <v>0.04</v>
      </c>
      <c r="O5" s="7">
        <v>320</v>
      </c>
      <c r="P5" s="9">
        <f t="shared" si="3"/>
        <v>0.37944814011122574</v>
      </c>
    </row>
    <row r="6" spans="1:16">
      <c r="A6" s="8" t="s">
        <v>19</v>
      </c>
      <c r="B6" s="1">
        <v>42453</v>
      </c>
      <c r="C6" s="7">
        <v>84533</v>
      </c>
      <c r="D6" s="7">
        <f t="shared" si="0"/>
        <v>84496</v>
      </c>
      <c r="E6" s="7">
        <v>7930</v>
      </c>
      <c r="F6" s="7">
        <v>8963</v>
      </c>
      <c r="G6" s="9">
        <f t="shared" si="1"/>
        <v>9.3850596477939785</v>
      </c>
      <c r="H6" s="7">
        <v>162</v>
      </c>
      <c r="I6" s="9">
        <f t="shared" si="2"/>
        <v>0.19172505207347093</v>
      </c>
      <c r="J6" s="7">
        <v>178</v>
      </c>
      <c r="K6" s="7">
        <v>6</v>
      </c>
      <c r="L6" s="7">
        <v>31</v>
      </c>
      <c r="M6" s="7">
        <v>37</v>
      </c>
      <c r="N6">
        <v>0.04</v>
      </c>
      <c r="O6" s="7">
        <v>186</v>
      </c>
      <c r="P6" s="9">
        <f t="shared" si="3"/>
        <v>0.22012876349176294</v>
      </c>
    </row>
    <row r="7" spans="1:16">
      <c r="A7" s="8" t="s">
        <v>20</v>
      </c>
      <c r="B7" s="1">
        <v>42452</v>
      </c>
      <c r="C7" s="7">
        <v>75988</v>
      </c>
      <c r="D7" s="7">
        <f t="shared" si="0"/>
        <v>75949</v>
      </c>
      <c r="E7" s="7">
        <v>6895</v>
      </c>
      <c r="F7" s="7">
        <v>7718</v>
      </c>
      <c r="G7" s="9">
        <f t="shared" si="1"/>
        <v>9.0784605458926393</v>
      </c>
      <c r="H7" s="7">
        <v>238</v>
      </c>
      <c r="I7" s="9">
        <f t="shared" si="2"/>
        <v>0.31336818127954286</v>
      </c>
      <c r="J7" s="7">
        <v>274</v>
      </c>
      <c r="K7" s="7">
        <v>17</v>
      </c>
      <c r="L7" s="7">
        <v>22</v>
      </c>
      <c r="M7" s="7">
        <v>39</v>
      </c>
      <c r="N7">
        <v>0.05</v>
      </c>
      <c r="O7" s="7">
        <v>149</v>
      </c>
      <c r="P7" s="9">
        <f t="shared" si="3"/>
        <v>0.19618428155736087</v>
      </c>
    </row>
    <row r="8" spans="1:16">
      <c r="A8" s="8" t="s">
        <v>21</v>
      </c>
      <c r="B8" s="1">
        <v>42451</v>
      </c>
      <c r="C8" s="7">
        <v>8061</v>
      </c>
      <c r="D8" s="7">
        <f t="shared" si="0"/>
        <v>8058</v>
      </c>
      <c r="E8" s="7">
        <v>511</v>
      </c>
      <c r="F8" s="7">
        <v>569</v>
      </c>
      <c r="G8" s="9">
        <f t="shared" si="1"/>
        <v>6.3415239513526931</v>
      </c>
      <c r="H8" s="7">
        <v>5</v>
      </c>
      <c r="I8" s="9">
        <f t="shared" si="2"/>
        <v>6.2050136510300322E-2</v>
      </c>
      <c r="J8" s="7">
        <v>5</v>
      </c>
      <c r="K8" s="7">
        <v>1</v>
      </c>
      <c r="L8" s="7">
        <v>2</v>
      </c>
      <c r="M8" s="7">
        <v>3</v>
      </c>
      <c r="N8">
        <v>0.04</v>
      </c>
      <c r="O8" s="7">
        <v>7</v>
      </c>
      <c r="P8" s="9">
        <f t="shared" si="3"/>
        <v>8.6870191114420445E-2</v>
      </c>
    </row>
    <row r="9" spans="1:16">
      <c r="A9" s="8" t="s">
        <v>22</v>
      </c>
      <c r="B9" s="1">
        <v>42450</v>
      </c>
      <c r="C9" s="7">
        <v>30352</v>
      </c>
      <c r="D9" s="7">
        <f t="shared" si="0"/>
        <v>30333</v>
      </c>
      <c r="E9" s="7">
        <v>2398</v>
      </c>
      <c r="F9" s="7">
        <v>2839</v>
      </c>
      <c r="G9" s="9">
        <f t="shared" si="1"/>
        <v>7.9055813800151657</v>
      </c>
      <c r="H9" s="7">
        <v>120</v>
      </c>
      <c r="I9" s="9">
        <f t="shared" si="2"/>
        <v>0.39560874295321924</v>
      </c>
      <c r="J9" s="7">
        <v>132</v>
      </c>
      <c r="K9" s="7">
        <v>9</v>
      </c>
      <c r="L9" s="7">
        <v>10</v>
      </c>
      <c r="M9" s="7">
        <v>19</v>
      </c>
      <c r="N9">
        <v>0.06</v>
      </c>
      <c r="O9" s="7">
        <v>47</v>
      </c>
      <c r="P9" s="9">
        <f t="shared" si="3"/>
        <v>0.15494675765667756</v>
      </c>
    </row>
    <row r="10" spans="1:16">
      <c r="A10" s="8" t="s">
        <v>23</v>
      </c>
      <c r="B10" s="1">
        <v>42450</v>
      </c>
      <c r="C10" s="7">
        <v>33200</v>
      </c>
      <c r="D10" s="7">
        <f t="shared" si="0"/>
        <v>33190</v>
      </c>
      <c r="E10" s="7">
        <v>1822</v>
      </c>
      <c r="F10" s="7">
        <v>2060</v>
      </c>
      <c r="G10" s="9">
        <f t="shared" si="1"/>
        <v>5.4896053028020493</v>
      </c>
      <c r="H10" s="7">
        <v>50</v>
      </c>
      <c r="I10" s="9">
        <f t="shared" si="2"/>
        <v>0.15064778547755348</v>
      </c>
      <c r="J10" s="7">
        <v>53</v>
      </c>
      <c r="K10" s="7">
        <v>0</v>
      </c>
      <c r="L10" s="7">
        <v>10</v>
      </c>
      <c r="M10" s="7">
        <v>10</v>
      </c>
      <c r="N10">
        <v>0.03</v>
      </c>
      <c r="O10" s="7">
        <v>48</v>
      </c>
      <c r="P10" s="9">
        <f t="shared" si="3"/>
        <v>0.14462187405845134</v>
      </c>
    </row>
    <row r="11" spans="1:16">
      <c r="A11" s="8" t="s">
        <v>24</v>
      </c>
      <c r="B11" s="1">
        <v>42450</v>
      </c>
      <c r="C11" s="7">
        <v>85055</v>
      </c>
      <c r="D11" s="7">
        <f t="shared" si="0"/>
        <v>85027</v>
      </c>
      <c r="E11" s="7">
        <v>9060</v>
      </c>
      <c r="F11" s="7">
        <v>9988</v>
      </c>
      <c r="G11" s="9">
        <f t="shared" si="1"/>
        <v>10.655438860597222</v>
      </c>
      <c r="H11" s="7">
        <v>307</v>
      </c>
      <c r="I11" s="9">
        <f t="shared" si="2"/>
        <v>0.3610617803756454</v>
      </c>
      <c r="J11" s="7">
        <v>323</v>
      </c>
      <c r="K11" s="7">
        <v>6</v>
      </c>
      <c r="L11" s="7">
        <v>22</v>
      </c>
      <c r="M11" s="7">
        <v>28</v>
      </c>
      <c r="N11">
        <v>0.03</v>
      </c>
      <c r="O11" s="7">
        <v>213</v>
      </c>
      <c r="P11" s="9">
        <f t="shared" si="3"/>
        <v>0.25050866195443799</v>
      </c>
    </row>
    <row r="12" spans="1:16">
      <c r="A12" s="8" t="s">
        <v>25</v>
      </c>
      <c r="B12" s="1">
        <v>42449</v>
      </c>
      <c r="C12" s="7">
        <v>85298</v>
      </c>
      <c r="D12" s="7">
        <f t="shared" si="0"/>
        <v>85273</v>
      </c>
      <c r="E12" s="7">
        <v>9494</v>
      </c>
      <c r="F12" s="7">
        <v>10962</v>
      </c>
      <c r="G12" s="9">
        <f t="shared" si="1"/>
        <v>11.133653090661758</v>
      </c>
      <c r="H12" s="7">
        <v>632</v>
      </c>
      <c r="I12" s="9">
        <f t="shared" si="2"/>
        <v>0.74114901551487578</v>
      </c>
      <c r="J12" s="7">
        <v>699</v>
      </c>
      <c r="K12" s="7">
        <v>5</v>
      </c>
      <c r="L12" s="7">
        <v>20</v>
      </c>
      <c r="M12" s="7">
        <v>25</v>
      </c>
      <c r="N12">
        <v>0.03</v>
      </c>
      <c r="O12" s="7">
        <v>239</v>
      </c>
      <c r="P12" s="9">
        <f t="shared" si="3"/>
        <v>0.28027628909502422</v>
      </c>
    </row>
    <row r="13" spans="1:16">
      <c r="A13" s="8" t="s">
        <v>26</v>
      </c>
      <c r="B13" s="1">
        <v>42448</v>
      </c>
      <c r="C13" s="7">
        <v>45944</v>
      </c>
      <c r="D13" s="7">
        <f t="shared" si="0"/>
        <v>45922</v>
      </c>
      <c r="E13" s="7">
        <v>5133</v>
      </c>
      <c r="F13" s="7">
        <v>5878</v>
      </c>
      <c r="G13" s="9">
        <f t="shared" si="1"/>
        <v>11.177649057096817</v>
      </c>
      <c r="H13" s="7">
        <v>183</v>
      </c>
      <c r="I13" s="9">
        <f t="shared" si="2"/>
        <v>0.39850180741256913</v>
      </c>
      <c r="J13" s="7">
        <v>208</v>
      </c>
      <c r="K13" s="7">
        <v>6</v>
      </c>
      <c r="L13" s="7">
        <v>16</v>
      </c>
      <c r="M13" s="7">
        <v>22</v>
      </c>
      <c r="N13">
        <v>0.05</v>
      </c>
      <c r="O13" s="7">
        <v>113</v>
      </c>
      <c r="P13" s="9">
        <f t="shared" si="3"/>
        <v>0.24606942206349897</v>
      </c>
    </row>
    <row r="14" spans="1:16">
      <c r="A14" s="8" t="s">
        <v>27</v>
      </c>
      <c r="B14" s="1">
        <v>42447</v>
      </c>
      <c r="C14" s="7">
        <v>85609</v>
      </c>
      <c r="D14" s="7">
        <f t="shared" si="0"/>
        <v>85563</v>
      </c>
      <c r="E14" s="7">
        <v>9130</v>
      </c>
      <c r="F14" s="7">
        <v>10285</v>
      </c>
      <c r="G14" s="9">
        <f t="shared" si="1"/>
        <v>10.670500099342005</v>
      </c>
      <c r="H14" s="7">
        <v>381</v>
      </c>
      <c r="I14" s="9">
        <f t="shared" si="2"/>
        <v>0.44528592966586023</v>
      </c>
      <c r="J14" s="7">
        <v>406</v>
      </c>
      <c r="K14" s="7">
        <v>10</v>
      </c>
      <c r="L14" s="7">
        <v>36</v>
      </c>
      <c r="M14" s="7">
        <v>46</v>
      </c>
      <c r="N14">
        <v>0.05</v>
      </c>
      <c r="O14" s="7">
        <v>179</v>
      </c>
      <c r="P14" s="9">
        <f t="shared" si="3"/>
        <v>0.2092025758797611</v>
      </c>
    </row>
    <row r="15" spans="1:16">
      <c r="A15" s="8" t="s">
        <v>28</v>
      </c>
      <c r="B15" s="1">
        <v>42446</v>
      </c>
      <c r="C15" s="7">
        <v>38449</v>
      </c>
      <c r="D15" s="7">
        <f t="shared" si="0"/>
        <v>38414</v>
      </c>
      <c r="E15" s="7">
        <v>10357</v>
      </c>
      <c r="F15" s="7">
        <v>12241</v>
      </c>
      <c r="G15" s="9">
        <f t="shared" si="1"/>
        <v>26.961524444213048</v>
      </c>
      <c r="H15" s="7">
        <v>1113</v>
      </c>
      <c r="I15" s="9">
        <f t="shared" si="2"/>
        <v>2.8973811631176134</v>
      </c>
      <c r="J15" s="7">
        <v>1179</v>
      </c>
      <c r="K15" s="7">
        <v>19</v>
      </c>
      <c r="L15" s="7">
        <v>16</v>
      </c>
      <c r="M15" s="7">
        <v>35</v>
      </c>
      <c r="N15">
        <v>0.09</v>
      </c>
      <c r="O15" s="7">
        <v>129</v>
      </c>
      <c r="P15" s="9">
        <f t="shared" si="3"/>
        <v>0.33581506742333528</v>
      </c>
    </row>
    <row r="16" spans="1:16">
      <c r="A16" s="8" t="s">
        <v>29</v>
      </c>
      <c r="B16" s="1">
        <v>42446</v>
      </c>
      <c r="C16" s="7">
        <v>85806</v>
      </c>
      <c r="D16" s="7">
        <f t="shared" si="0"/>
        <v>85754</v>
      </c>
      <c r="E16" s="7">
        <v>8931</v>
      </c>
      <c r="F16" s="7">
        <v>10001</v>
      </c>
      <c r="G16" s="9">
        <f t="shared" si="1"/>
        <v>10.414674534132519</v>
      </c>
      <c r="H16" s="7">
        <v>461</v>
      </c>
      <c r="I16" s="9">
        <f t="shared" si="2"/>
        <v>0.53758425262961496</v>
      </c>
      <c r="J16" s="7">
        <v>504</v>
      </c>
      <c r="K16" s="7">
        <v>14</v>
      </c>
      <c r="L16" s="7">
        <v>38</v>
      </c>
      <c r="M16" s="7">
        <v>52</v>
      </c>
      <c r="N16">
        <v>0.06</v>
      </c>
      <c r="O16" s="7">
        <v>218</v>
      </c>
      <c r="P16" s="9">
        <f t="shared" si="3"/>
        <v>0.25421554679665087</v>
      </c>
    </row>
    <row r="17" spans="1:16">
      <c r="A17" s="8" t="s">
        <v>30</v>
      </c>
      <c r="B17" s="1">
        <v>42445</v>
      </c>
      <c r="C17" s="7">
        <v>86069</v>
      </c>
      <c r="D17" s="7">
        <f t="shared" si="0"/>
        <v>86004</v>
      </c>
      <c r="E17" s="7">
        <v>11094</v>
      </c>
      <c r="F17" s="7">
        <v>13043</v>
      </c>
      <c r="G17" s="9">
        <f t="shared" si="1"/>
        <v>12.899400027905678</v>
      </c>
      <c r="H17" s="7">
        <v>1245</v>
      </c>
      <c r="I17" s="9">
        <f t="shared" si="2"/>
        <v>1.4476070880424166</v>
      </c>
      <c r="J17" s="7">
        <v>1382</v>
      </c>
      <c r="K17" s="7">
        <v>29</v>
      </c>
      <c r="L17" s="7">
        <v>36</v>
      </c>
      <c r="M17" s="7">
        <v>65</v>
      </c>
      <c r="N17">
        <v>0.08</v>
      </c>
      <c r="O17" s="7">
        <v>264</v>
      </c>
      <c r="P17" s="9">
        <f t="shared" si="3"/>
        <v>0.3069624668620064</v>
      </c>
    </row>
    <row r="18" spans="1:16">
      <c r="A18" s="8" t="s">
        <v>34</v>
      </c>
      <c r="B18" s="1">
        <v>42444</v>
      </c>
      <c r="C18" s="7">
        <v>7516</v>
      </c>
      <c r="D18" s="7">
        <f t="shared" si="0"/>
        <v>7514</v>
      </c>
      <c r="E18" s="7">
        <v>499</v>
      </c>
      <c r="F18" s="7">
        <v>563</v>
      </c>
      <c r="G18" s="9">
        <f t="shared" si="1"/>
        <v>6.6409369177535273</v>
      </c>
      <c r="H18" s="7">
        <v>5</v>
      </c>
      <c r="I18" s="9">
        <f t="shared" si="2"/>
        <v>6.6542454085706679E-2</v>
      </c>
      <c r="J18" s="7">
        <v>5</v>
      </c>
      <c r="K18" s="7">
        <v>0</v>
      </c>
      <c r="L18" s="7">
        <v>2</v>
      </c>
      <c r="M18" s="7">
        <v>2</v>
      </c>
      <c r="N18">
        <v>0.03</v>
      </c>
      <c r="O18" s="7">
        <v>5</v>
      </c>
      <c r="P18" s="9">
        <f t="shared" si="3"/>
        <v>6.6542454085706679E-2</v>
      </c>
    </row>
    <row r="19" spans="1:16">
      <c r="A19" s="8" t="s">
        <v>35</v>
      </c>
      <c r="B19" s="1">
        <v>42443</v>
      </c>
      <c r="C19" s="7">
        <v>20841</v>
      </c>
      <c r="D19" s="7">
        <f t="shared" si="0"/>
        <v>20836</v>
      </c>
      <c r="E19" s="7">
        <v>1965</v>
      </c>
      <c r="F19" s="7">
        <v>2305</v>
      </c>
      <c r="G19" s="9">
        <f t="shared" si="1"/>
        <v>9.4307928585141099</v>
      </c>
      <c r="H19" s="7">
        <v>22</v>
      </c>
      <c r="I19" s="9">
        <f t="shared" si="2"/>
        <v>0.10558648492992896</v>
      </c>
      <c r="J19" s="7">
        <v>26</v>
      </c>
      <c r="K19" s="7">
        <v>1</v>
      </c>
      <c r="L19" s="7">
        <v>4</v>
      </c>
      <c r="M19" s="7">
        <v>5</v>
      </c>
      <c r="N19">
        <v>0.02</v>
      </c>
      <c r="O19" s="7">
        <v>55</v>
      </c>
      <c r="P19" s="9">
        <f t="shared" si="3"/>
        <v>0.26396621232482242</v>
      </c>
    </row>
    <row r="20" spans="1:16">
      <c r="A20" s="8" t="s">
        <v>36</v>
      </c>
      <c r="B20" s="1">
        <v>42440</v>
      </c>
      <c r="C20" s="7">
        <v>34922</v>
      </c>
      <c r="D20" s="7">
        <f t="shared" si="0"/>
        <v>34901</v>
      </c>
      <c r="E20" s="7">
        <v>4034</v>
      </c>
      <c r="F20" s="7">
        <v>4784</v>
      </c>
      <c r="G20" s="9">
        <f t="shared" si="1"/>
        <v>11.558408068536718</v>
      </c>
      <c r="H20" s="7">
        <v>190</v>
      </c>
      <c r="I20" s="9">
        <f t="shared" si="2"/>
        <v>0.5443970086816996</v>
      </c>
      <c r="J20" s="7">
        <v>212</v>
      </c>
      <c r="K20" s="7">
        <v>7</v>
      </c>
      <c r="L20" s="7">
        <v>14</v>
      </c>
      <c r="M20" s="7">
        <v>21</v>
      </c>
      <c r="N20">
        <v>0.06</v>
      </c>
      <c r="O20" s="7">
        <v>82</v>
      </c>
      <c r="P20" s="9">
        <f t="shared" si="3"/>
        <v>0.23495028795736511</v>
      </c>
    </row>
    <row r="21" spans="1:16">
      <c r="A21" s="8" t="s">
        <v>23</v>
      </c>
      <c r="B21" s="1">
        <v>42440</v>
      </c>
      <c r="C21" s="7">
        <v>36447</v>
      </c>
      <c r="D21" s="7">
        <f t="shared" si="0"/>
        <v>36427</v>
      </c>
      <c r="E21" s="7">
        <v>3117</v>
      </c>
      <c r="F21" s="7">
        <v>3579</v>
      </c>
      <c r="G21" s="9">
        <f t="shared" si="1"/>
        <v>8.5568397068108819</v>
      </c>
      <c r="H21" s="7">
        <v>74</v>
      </c>
      <c r="I21" s="9">
        <f t="shared" si="2"/>
        <v>0.20314601806352431</v>
      </c>
      <c r="J21" s="7">
        <v>88</v>
      </c>
      <c r="K21" s="7">
        <v>7</v>
      </c>
      <c r="L21" s="7">
        <v>13</v>
      </c>
      <c r="M21" s="7">
        <v>20</v>
      </c>
      <c r="N21">
        <v>0.05</v>
      </c>
      <c r="O21" s="7">
        <v>54</v>
      </c>
      <c r="P21" s="9">
        <f t="shared" si="3"/>
        <v>0.14824168885716638</v>
      </c>
    </row>
    <row r="22" spans="1:16">
      <c r="A22" s="8" t="s">
        <v>37</v>
      </c>
      <c r="B22" s="1">
        <v>42439</v>
      </c>
      <c r="C22" s="7">
        <v>20064</v>
      </c>
      <c r="D22" s="7">
        <f t="shared" si="0"/>
        <v>20054</v>
      </c>
      <c r="E22" s="7">
        <v>2269</v>
      </c>
      <c r="F22" s="7">
        <v>2503</v>
      </c>
      <c r="G22" s="9">
        <f t="shared" si="1"/>
        <v>11.314450982347662</v>
      </c>
      <c r="H22" s="7">
        <v>61</v>
      </c>
      <c r="I22" s="9">
        <f t="shared" si="2"/>
        <v>0.3041787174628503</v>
      </c>
      <c r="J22" s="7">
        <v>62</v>
      </c>
      <c r="K22" s="7">
        <v>5</v>
      </c>
      <c r="L22" s="7">
        <v>5</v>
      </c>
      <c r="M22" s="7">
        <v>10</v>
      </c>
      <c r="N22">
        <v>0.05</v>
      </c>
      <c r="O22" s="7">
        <v>49</v>
      </c>
      <c r="P22" s="9">
        <f t="shared" si="3"/>
        <v>0.24434028124065027</v>
      </c>
    </row>
    <row r="23" spans="1:16">
      <c r="A23" s="8" t="s">
        <v>38</v>
      </c>
      <c r="B23" s="1">
        <v>42438</v>
      </c>
      <c r="C23" s="7">
        <v>53041</v>
      </c>
      <c r="D23" s="7">
        <f t="shared" si="0"/>
        <v>52999</v>
      </c>
      <c r="E23" s="7">
        <v>5899</v>
      </c>
      <c r="F23" s="7">
        <v>6637</v>
      </c>
      <c r="G23" s="9">
        <f t="shared" si="1"/>
        <v>11.130398686767675</v>
      </c>
      <c r="H23" s="7">
        <v>157</v>
      </c>
      <c r="I23" s="9">
        <f t="shared" si="2"/>
        <v>0.29623200437744107</v>
      </c>
      <c r="J23" s="7">
        <v>171</v>
      </c>
      <c r="K23" s="7">
        <v>33</v>
      </c>
      <c r="L23" s="7">
        <v>9</v>
      </c>
      <c r="M23" s="7">
        <v>42</v>
      </c>
      <c r="N23">
        <v>0.08</v>
      </c>
      <c r="O23" s="7">
        <v>170</v>
      </c>
      <c r="P23" s="9">
        <f t="shared" si="3"/>
        <v>0.3207607690711145</v>
      </c>
    </row>
    <row r="24" spans="1:16">
      <c r="A24" s="8" t="s">
        <v>39</v>
      </c>
      <c r="B24" s="1">
        <v>42438</v>
      </c>
      <c r="C24" s="7">
        <v>31487</v>
      </c>
      <c r="D24" s="7">
        <f t="shared" si="0"/>
        <v>31473</v>
      </c>
      <c r="E24" s="7">
        <v>4593</v>
      </c>
      <c r="F24" s="7">
        <v>5219</v>
      </c>
      <c r="G24" s="9">
        <f t="shared" si="1"/>
        <v>14.593461061862548</v>
      </c>
      <c r="H24" s="7">
        <v>248</v>
      </c>
      <c r="I24" s="9">
        <f t="shared" si="2"/>
        <v>0.78797699615543482</v>
      </c>
      <c r="J24" s="7">
        <v>289</v>
      </c>
      <c r="K24" s="7">
        <v>2</v>
      </c>
      <c r="L24" s="7">
        <v>12</v>
      </c>
      <c r="M24" s="7">
        <v>14</v>
      </c>
      <c r="N24">
        <v>0.04</v>
      </c>
      <c r="O24" s="7">
        <v>96</v>
      </c>
      <c r="P24" s="9">
        <f t="shared" si="3"/>
        <v>0.30502335335049091</v>
      </c>
    </row>
    <row r="25" spans="1:16">
      <c r="A25" s="8" t="s">
        <v>40</v>
      </c>
      <c r="B25" s="1">
        <v>42437</v>
      </c>
      <c r="C25" s="7">
        <v>42736</v>
      </c>
      <c r="D25" s="7">
        <f t="shared" si="0"/>
        <v>42713</v>
      </c>
      <c r="E25" s="7">
        <v>8190</v>
      </c>
      <c r="F25" s="7">
        <v>9561</v>
      </c>
      <c r="G25" s="9">
        <f t="shared" si="1"/>
        <v>19.174490202046215</v>
      </c>
      <c r="H25" s="7">
        <v>329</v>
      </c>
      <c r="I25" s="9">
        <f t="shared" si="2"/>
        <v>0.77025729871467696</v>
      </c>
      <c r="J25" s="7">
        <v>424</v>
      </c>
      <c r="K25" s="7">
        <v>8</v>
      </c>
      <c r="L25" s="7">
        <v>15</v>
      </c>
      <c r="M25" s="7">
        <v>23</v>
      </c>
      <c r="N25">
        <v>0.05</v>
      </c>
      <c r="O25" s="7">
        <v>205</v>
      </c>
      <c r="P25" s="9">
        <f t="shared" si="3"/>
        <v>0.47994755694987479</v>
      </c>
    </row>
    <row r="26" spans="1:16">
      <c r="A26" s="8" t="s">
        <v>41</v>
      </c>
      <c r="B26" s="1">
        <v>42437</v>
      </c>
      <c r="C26" s="7">
        <v>44331</v>
      </c>
      <c r="D26" s="7">
        <f t="shared" si="0"/>
        <v>44311</v>
      </c>
      <c r="E26" s="7">
        <v>5253</v>
      </c>
      <c r="F26" s="7">
        <v>6133</v>
      </c>
      <c r="G26" s="9">
        <f t="shared" si="1"/>
        <v>11.854844169619282</v>
      </c>
      <c r="H26" s="7">
        <v>205</v>
      </c>
      <c r="I26" s="9">
        <f t="shared" si="2"/>
        <v>0.46263907381914199</v>
      </c>
      <c r="J26" s="7">
        <v>262</v>
      </c>
      <c r="K26" s="7">
        <v>3</v>
      </c>
      <c r="L26" s="7">
        <v>17</v>
      </c>
      <c r="M26" s="7">
        <v>20</v>
      </c>
      <c r="N26">
        <v>0.05</v>
      </c>
      <c r="O26" s="7">
        <v>153</v>
      </c>
      <c r="P26" s="9">
        <f t="shared" si="3"/>
        <v>0.34528672338696936</v>
      </c>
    </row>
    <row r="27" spans="1:16">
      <c r="A27" s="8" t="s">
        <v>42</v>
      </c>
      <c r="B27" s="1">
        <v>42437</v>
      </c>
      <c r="C27" s="7">
        <v>7358</v>
      </c>
      <c r="D27" s="7">
        <f t="shared" si="0"/>
        <v>7355</v>
      </c>
      <c r="E27" s="7">
        <v>487</v>
      </c>
      <c r="F27" s="7">
        <v>548</v>
      </c>
      <c r="G27" s="9">
        <f t="shared" si="1"/>
        <v>6.6213460231135279</v>
      </c>
      <c r="H27" s="7">
        <v>4</v>
      </c>
      <c r="I27" s="9">
        <f t="shared" si="2"/>
        <v>5.4384772263766146E-2</v>
      </c>
      <c r="J27" s="7">
        <v>4</v>
      </c>
      <c r="K27" s="7">
        <v>0</v>
      </c>
      <c r="L27" s="7">
        <v>3</v>
      </c>
      <c r="M27" s="7">
        <v>3</v>
      </c>
      <c r="N27">
        <v>0.04</v>
      </c>
      <c r="O27" s="7">
        <v>18</v>
      </c>
      <c r="P27" s="9">
        <f t="shared" si="3"/>
        <v>0.24473147518694768</v>
      </c>
    </row>
    <row r="28" spans="1:16">
      <c r="A28" s="8" t="s">
        <v>43</v>
      </c>
      <c r="B28" s="1">
        <v>42436</v>
      </c>
      <c r="C28" s="7">
        <v>87314</v>
      </c>
      <c r="D28" s="7">
        <f t="shared" si="0"/>
        <v>87264</v>
      </c>
      <c r="E28" s="7">
        <v>9562</v>
      </c>
      <c r="F28" s="7">
        <v>10877</v>
      </c>
      <c r="G28" s="9">
        <f t="shared" si="1"/>
        <v>10.957554088742208</v>
      </c>
      <c r="H28" s="7">
        <v>185</v>
      </c>
      <c r="I28" s="9">
        <f t="shared" si="2"/>
        <v>0.212000366703337</v>
      </c>
      <c r="J28" s="7">
        <v>228</v>
      </c>
      <c r="K28" s="7">
        <v>9</v>
      </c>
      <c r="L28" s="7">
        <v>41</v>
      </c>
      <c r="M28" s="7">
        <v>50</v>
      </c>
      <c r="N28">
        <v>0.06</v>
      </c>
      <c r="O28" s="7">
        <v>238</v>
      </c>
      <c r="P28" s="9">
        <f t="shared" si="3"/>
        <v>0.27273560689402276</v>
      </c>
    </row>
    <row r="29" spans="1:16">
      <c r="A29" s="8" t="s">
        <v>44</v>
      </c>
      <c r="B29" s="1">
        <v>42436</v>
      </c>
      <c r="C29" s="7">
        <v>38625</v>
      </c>
      <c r="D29" s="7">
        <f t="shared" si="0"/>
        <v>38602</v>
      </c>
      <c r="E29" s="7">
        <v>10806</v>
      </c>
      <c r="F29" s="7">
        <v>12545</v>
      </c>
      <c r="G29" s="9">
        <f t="shared" si="1"/>
        <v>27.99336821926325</v>
      </c>
      <c r="H29" s="7">
        <v>735</v>
      </c>
      <c r="I29" s="9">
        <f t="shared" si="2"/>
        <v>1.9040464224651572</v>
      </c>
      <c r="J29" s="7">
        <v>792</v>
      </c>
      <c r="K29" s="7">
        <v>1</v>
      </c>
      <c r="L29" s="7">
        <v>22</v>
      </c>
      <c r="M29" s="7">
        <v>23</v>
      </c>
      <c r="N29">
        <v>0.06</v>
      </c>
      <c r="O29" s="7">
        <v>169</v>
      </c>
      <c r="P29" s="9">
        <f t="shared" si="3"/>
        <v>0.43780115019947152</v>
      </c>
    </row>
    <row r="30" spans="1:16">
      <c r="A30" s="8" t="s">
        <v>45</v>
      </c>
      <c r="B30" s="1">
        <v>42434</v>
      </c>
      <c r="C30" s="7">
        <v>87666</v>
      </c>
      <c r="D30" s="7">
        <f t="shared" si="0"/>
        <v>87613</v>
      </c>
      <c r="E30" s="7">
        <v>10558</v>
      </c>
      <c r="F30" s="7">
        <v>11912</v>
      </c>
      <c r="G30" s="9">
        <f t="shared" si="1"/>
        <v>12.050723066211635</v>
      </c>
      <c r="H30" s="7">
        <v>362</v>
      </c>
      <c r="I30" s="9">
        <f t="shared" si="2"/>
        <v>0.41318069236300553</v>
      </c>
      <c r="J30" s="7">
        <v>404</v>
      </c>
      <c r="K30" s="7">
        <v>2</v>
      </c>
      <c r="L30" s="7">
        <v>51</v>
      </c>
      <c r="M30" s="7">
        <v>53</v>
      </c>
      <c r="N30">
        <v>0.06</v>
      </c>
      <c r="O30" s="7">
        <v>296</v>
      </c>
      <c r="P30" s="9">
        <f t="shared" si="3"/>
        <v>0.33784940591008183</v>
      </c>
    </row>
    <row r="31" spans="1:16">
      <c r="A31" s="8" t="s">
        <v>46</v>
      </c>
      <c r="B31" s="1">
        <v>42433</v>
      </c>
      <c r="C31" s="7">
        <v>87972</v>
      </c>
      <c r="D31" s="7">
        <f t="shared" si="0"/>
        <v>87912</v>
      </c>
      <c r="E31" s="7">
        <v>12280</v>
      </c>
      <c r="F31" s="7">
        <v>14104</v>
      </c>
      <c r="G31" s="9">
        <f t="shared" si="1"/>
        <v>13.968513968513967</v>
      </c>
      <c r="H31" s="7">
        <v>220</v>
      </c>
      <c r="I31" s="9">
        <f t="shared" si="2"/>
        <v>0.25025025025025027</v>
      </c>
      <c r="J31" s="7">
        <v>264</v>
      </c>
      <c r="K31" s="7">
        <v>9</v>
      </c>
      <c r="L31" s="7">
        <v>51</v>
      </c>
      <c r="M31" s="7">
        <v>60</v>
      </c>
      <c r="N31">
        <v>7.0000000000000007E-2</v>
      </c>
      <c r="O31" s="7">
        <v>352</v>
      </c>
      <c r="P31" s="9">
        <f t="shared" si="3"/>
        <v>0.40040040040040037</v>
      </c>
    </row>
    <row r="32" spans="1:16">
      <c r="A32" s="8" t="s">
        <v>47</v>
      </c>
      <c r="B32" s="1">
        <v>42433</v>
      </c>
      <c r="C32" s="7">
        <v>38770</v>
      </c>
      <c r="D32" s="7">
        <f t="shared" si="0"/>
        <v>38741</v>
      </c>
      <c r="E32" s="7">
        <v>11368</v>
      </c>
      <c r="F32" s="7">
        <v>13778</v>
      </c>
      <c r="G32" s="9">
        <f t="shared" si="1"/>
        <v>29.343589478846699</v>
      </c>
      <c r="H32" s="7">
        <v>285</v>
      </c>
      <c r="I32" s="9">
        <f t="shared" si="2"/>
        <v>0.73565473271211379</v>
      </c>
      <c r="J32" s="7">
        <v>344</v>
      </c>
      <c r="K32" s="7">
        <v>7</v>
      </c>
      <c r="L32" s="7">
        <v>22</v>
      </c>
      <c r="M32" s="7">
        <v>29</v>
      </c>
      <c r="N32">
        <v>7.0000000000000007E-2</v>
      </c>
      <c r="O32" s="7">
        <v>138</v>
      </c>
      <c r="P32" s="9">
        <f t="shared" si="3"/>
        <v>0.35621176531323406</v>
      </c>
    </row>
    <row r="33" spans="1:16">
      <c r="A33" s="8" t="s">
        <v>48</v>
      </c>
      <c r="B33" s="1">
        <v>42432</v>
      </c>
      <c r="C33" s="7">
        <v>38501</v>
      </c>
      <c r="D33" s="7">
        <f t="shared" si="0"/>
        <v>38474</v>
      </c>
      <c r="E33" s="7">
        <v>4970</v>
      </c>
      <c r="F33" s="7">
        <v>5479</v>
      </c>
      <c r="G33" s="9">
        <f t="shared" si="1"/>
        <v>12.917814628060508</v>
      </c>
      <c r="H33" s="7">
        <v>39</v>
      </c>
      <c r="I33" s="9">
        <f t="shared" si="2"/>
        <v>0.10136715704111869</v>
      </c>
      <c r="J33" s="7">
        <v>40</v>
      </c>
      <c r="K33" s="7">
        <v>4</v>
      </c>
      <c r="L33" s="7">
        <v>23</v>
      </c>
      <c r="M33" s="7">
        <v>27</v>
      </c>
      <c r="N33">
        <v>7.0000000000000007E-2</v>
      </c>
      <c r="O33" s="7">
        <v>137</v>
      </c>
      <c r="P33" s="9">
        <f t="shared" si="3"/>
        <v>0.35608462858033996</v>
      </c>
    </row>
    <row r="34" spans="1:16">
      <c r="A34" s="8" t="s">
        <v>49</v>
      </c>
      <c r="B34" s="1">
        <v>42431</v>
      </c>
      <c r="C34" s="7">
        <v>47694</v>
      </c>
      <c r="D34" s="7">
        <f t="shared" si="0"/>
        <v>47667</v>
      </c>
      <c r="E34" s="7">
        <v>6649</v>
      </c>
      <c r="F34" s="7">
        <v>7440</v>
      </c>
      <c r="G34" s="9">
        <f t="shared" si="1"/>
        <v>13.948853504520947</v>
      </c>
      <c r="H34" s="7">
        <v>372</v>
      </c>
      <c r="I34" s="9">
        <f t="shared" si="2"/>
        <v>0.78041412297816104</v>
      </c>
      <c r="J34" s="7">
        <v>415</v>
      </c>
      <c r="K34" s="7">
        <v>4</v>
      </c>
      <c r="L34" s="7">
        <v>23</v>
      </c>
      <c r="M34" s="7">
        <v>27</v>
      </c>
      <c r="N34">
        <v>0.06</v>
      </c>
      <c r="O34" s="7">
        <v>185</v>
      </c>
      <c r="P34" s="9">
        <f t="shared" si="3"/>
        <v>0.38810917406171985</v>
      </c>
    </row>
    <row r="35" spans="1:16">
      <c r="A35" s="8" t="s">
        <v>50</v>
      </c>
      <c r="B35" s="1">
        <v>42430</v>
      </c>
      <c r="C35" s="7">
        <v>37241</v>
      </c>
      <c r="D35" s="7">
        <f t="shared" si="0"/>
        <v>37181</v>
      </c>
      <c r="E35" s="7">
        <v>9823</v>
      </c>
      <c r="F35" s="7">
        <v>11518</v>
      </c>
      <c r="G35" s="9">
        <f t="shared" si="1"/>
        <v>26.419407762028996</v>
      </c>
      <c r="H35" s="7">
        <v>328</v>
      </c>
      <c r="I35" s="9">
        <f t="shared" si="2"/>
        <v>0.8821710013178774</v>
      </c>
      <c r="J35" s="7">
        <v>356</v>
      </c>
      <c r="K35" s="7">
        <v>24</v>
      </c>
      <c r="L35" s="7">
        <v>36</v>
      </c>
      <c r="M35" s="7">
        <v>60</v>
      </c>
      <c r="N35">
        <v>0.16</v>
      </c>
      <c r="O35" s="7">
        <v>237</v>
      </c>
      <c r="P35" s="9">
        <f t="shared" si="3"/>
        <v>0.63742233936688097</v>
      </c>
    </row>
    <row r="36" spans="1:16">
      <c r="A36" s="8" t="s">
        <v>51</v>
      </c>
      <c r="B36" s="1">
        <v>42430</v>
      </c>
      <c r="C36" s="7">
        <v>88576</v>
      </c>
      <c r="D36" s="7">
        <f t="shared" si="0"/>
        <v>88513</v>
      </c>
      <c r="E36" s="7">
        <v>10769</v>
      </c>
      <c r="F36" s="7">
        <v>12187</v>
      </c>
      <c r="G36" s="9">
        <f t="shared" si="1"/>
        <v>12.166574401500345</v>
      </c>
      <c r="H36" s="7">
        <v>89</v>
      </c>
      <c r="I36" s="9">
        <f t="shared" si="2"/>
        <v>0.10055020166529212</v>
      </c>
      <c r="J36" s="7">
        <v>96</v>
      </c>
      <c r="K36" s="7">
        <v>6</v>
      </c>
      <c r="L36" s="7">
        <v>57</v>
      </c>
      <c r="M36" s="7">
        <v>63</v>
      </c>
      <c r="N36">
        <v>7.0000000000000007E-2</v>
      </c>
      <c r="O36" s="7">
        <v>237</v>
      </c>
      <c r="P36" s="9">
        <f t="shared" si="3"/>
        <v>0.26775727859184528</v>
      </c>
    </row>
    <row r="37" spans="1:16">
      <c r="B37" s="1"/>
    </row>
    <row r="38" spans="1:16">
      <c r="A38" s="5" t="s">
        <v>53</v>
      </c>
      <c r="B38" s="1"/>
    </row>
    <row r="39" spans="1:16">
      <c r="A39" s="8" t="s">
        <v>33</v>
      </c>
      <c r="B39" s="1">
        <v>42444</v>
      </c>
      <c r="C39" s="7">
        <v>180617</v>
      </c>
      <c r="D39" s="7">
        <f t="shared" ref="D39" si="4">C39-M39</f>
        <v>179448</v>
      </c>
      <c r="E39" s="7">
        <v>11176</v>
      </c>
      <c r="F39" s="7">
        <v>14178</v>
      </c>
      <c r="G39" s="9">
        <f>E39/D39*100</f>
        <v>6.2279880522491196</v>
      </c>
      <c r="H39" s="7">
        <v>2202</v>
      </c>
      <c r="I39" s="9">
        <f t="shared" ref="I39" si="5">H39/D39*100</f>
        <v>1.2270964290490838</v>
      </c>
      <c r="J39" s="7">
        <v>2414</v>
      </c>
      <c r="K39" s="7">
        <v>1000</v>
      </c>
      <c r="L39" s="7">
        <v>169</v>
      </c>
      <c r="M39" s="7">
        <v>1169</v>
      </c>
      <c r="N39">
        <v>0.65</v>
      </c>
      <c r="O39" s="7">
        <v>1604</v>
      </c>
      <c r="P39" s="9">
        <f>O39/D39*100</f>
        <v>0.89385225803575408</v>
      </c>
    </row>
    <row r="40" spans="1:16">
      <c r="B40" s="1"/>
    </row>
    <row r="41" spans="1:16">
      <c r="A41" s="4" t="s">
        <v>54</v>
      </c>
      <c r="B41" s="1"/>
    </row>
    <row r="42" spans="1:16">
      <c r="A42" s="8" t="s">
        <v>17</v>
      </c>
      <c r="B42" s="1">
        <v>42455</v>
      </c>
      <c r="C42" s="7">
        <v>11821</v>
      </c>
      <c r="D42" s="7">
        <f t="shared" ref="D42:D51" si="6">C42-M42</f>
        <v>11814</v>
      </c>
      <c r="E42" s="7">
        <v>55</v>
      </c>
      <c r="F42" s="7">
        <v>61</v>
      </c>
      <c r="G42" s="9">
        <f t="shared" ref="G42:G51" si="7">E42/D42*100</f>
        <v>0.46554934823091249</v>
      </c>
      <c r="H42" s="7">
        <v>1</v>
      </c>
      <c r="I42" s="9">
        <f t="shared" ref="I42:I51" si="8">H42/D42*100</f>
        <v>8.4645336041984081E-3</v>
      </c>
      <c r="J42" s="7">
        <v>1</v>
      </c>
      <c r="K42" s="7">
        <v>5</v>
      </c>
      <c r="L42" s="7">
        <v>2</v>
      </c>
      <c r="M42" s="7">
        <v>7</v>
      </c>
      <c r="N42">
        <v>0.06</v>
      </c>
      <c r="O42" s="7">
        <v>8</v>
      </c>
      <c r="P42" s="9">
        <f t="shared" ref="P42:P51" si="9">O42/D42*100</f>
        <v>6.7716268833587265E-2</v>
      </c>
    </row>
    <row r="43" spans="1:16">
      <c r="A43" s="8" t="s">
        <v>17</v>
      </c>
      <c r="B43" s="1">
        <v>42454</v>
      </c>
      <c r="C43" s="7">
        <v>11840</v>
      </c>
      <c r="D43" s="7">
        <f t="shared" si="6"/>
        <v>11820</v>
      </c>
      <c r="E43" s="7">
        <v>73</v>
      </c>
      <c r="F43" s="7">
        <v>89</v>
      </c>
      <c r="G43" s="9">
        <f t="shared" si="7"/>
        <v>0.61759729272419628</v>
      </c>
      <c r="H43" s="7">
        <v>3</v>
      </c>
      <c r="I43" s="9">
        <f t="shared" si="8"/>
        <v>2.5380710659898477E-2</v>
      </c>
      <c r="J43" s="7">
        <v>3</v>
      </c>
      <c r="K43" s="7">
        <v>20</v>
      </c>
      <c r="L43" s="7">
        <v>0</v>
      </c>
      <c r="M43" s="7">
        <v>20</v>
      </c>
      <c r="N43">
        <v>0.17</v>
      </c>
      <c r="O43" s="7">
        <v>4</v>
      </c>
      <c r="P43" s="9">
        <f t="shared" si="9"/>
        <v>3.3840947546531303E-2</v>
      </c>
    </row>
    <row r="44" spans="1:16">
      <c r="A44" s="8" t="s">
        <v>17</v>
      </c>
      <c r="B44" s="1">
        <v>42453</v>
      </c>
      <c r="C44" s="7">
        <v>11826</v>
      </c>
      <c r="D44" s="7">
        <f t="shared" si="6"/>
        <v>11793</v>
      </c>
      <c r="E44" s="7">
        <v>96</v>
      </c>
      <c r="F44" s="7">
        <v>111</v>
      </c>
      <c r="G44" s="9">
        <f t="shared" si="7"/>
        <v>0.81404222844060037</v>
      </c>
      <c r="H44" s="7">
        <v>5</v>
      </c>
      <c r="I44" s="9">
        <f t="shared" si="8"/>
        <v>4.2398032731281267E-2</v>
      </c>
      <c r="J44" s="7">
        <v>5</v>
      </c>
      <c r="K44" s="7">
        <v>31</v>
      </c>
      <c r="L44" s="7">
        <v>2</v>
      </c>
      <c r="M44" s="7">
        <v>33</v>
      </c>
      <c r="N44">
        <v>0.28000000000000003</v>
      </c>
      <c r="O44" s="7">
        <v>9</v>
      </c>
      <c r="P44" s="9">
        <f t="shared" si="9"/>
        <v>7.6316458916306285E-2</v>
      </c>
    </row>
    <row r="45" spans="1:16">
      <c r="A45" s="8" t="s">
        <v>17</v>
      </c>
      <c r="B45" s="1">
        <v>42452</v>
      </c>
      <c r="C45" s="7">
        <v>11735</v>
      </c>
      <c r="D45" s="7">
        <f t="shared" si="6"/>
        <v>11720</v>
      </c>
      <c r="E45" s="7">
        <v>102</v>
      </c>
      <c r="F45" s="7">
        <v>116</v>
      </c>
      <c r="G45" s="9">
        <f t="shared" si="7"/>
        <v>0.87030716723549495</v>
      </c>
      <c r="H45" s="7">
        <v>5</v>
      </c>
      <c r="I45" s="9">
        <f t="shared" si="8"/>
        <v>4.2662116040955635E-2</v>
      </c>
      <c r="J45" s="7">
        <v>6</v>
      </c>
      <c r="K45" s="7">
        <v>13</v>
      </c>
      <c r="L45" s="7">
        <v>2</v>
      </c>
      <c r="M45" s="7">
        <v>15</v>
      </c>
      <c r="N45">
        <v>0.13</v>
      </c>
      <c r="O45" s="7">
        <v>7</v>
      </c>
      <c r="P45" s="9">
        <f t="shared" si="9"/>
        <v>5.9726962457337877E-2</v>
      </c>
    </row>
    <row r="46" spans="1:16">
      <c r="A46" s="8" t="s">
        <v>17</v>
      </c>
      <c r="B46" s="1">
        <v>42451</v>
      </c>
      <c r="C46" s="7">
        <v>11609</v>
      </c>
      <c r="D46" s="7">
        <f t="shared" si="6"/>
        <v>11583</v>
      </c>
      <c r="E46" s="7">
        <v>194</v>
      </c>
      <c r="F46" s="7">
        <v>222</v>
      </c>
      <c r="G46" s="9">
        <f t="shared" si="7"/>
        <v>1.6748683415350081</v>
      </c>
      <c r="H46" s="7">
        <v>13</v>
      </c>
      <c r="I46" s="9">
        <f t="shared" si="8"/>
        <v>0.11223344556677892</v>
      </c>
      <c r="J46" s="7">
        <v>14</v>
      </c>
      <c r="K46" s="7">
        <v>24</v>
      </c>
      <c r="L46" s="7">
        <v>2</v>
      </c>
      <c r="M46" s="7">
        <v>26</v>
      </c>
      <c r="N46">
        <v>0.22</v>
      </c>
      <c r="O46" s="7">
        <v>25</v>
      </c>
      <c r="P46" s="9">
        <f t="shared" si="9"/>
        <v>0.21583354916688249</v>
      </c>
    </row>
    <row r="47" spans="1:16">
      <c r="A47" s="8" t="s">
        <v>32</v>
      </c>
      <c r="B47" s="1">
        <v>42444</v>
      </c>
      <c r="C47" s="7">
        <v>11857</v>
      </c>
      <c r="D47" s="7">
        <f t="shared" si="6"/>
        <v>11830</v>
      </c>
      <c r="E47" s="7">
        <v>67</v>
      </c>
      <c r="F47" s="7">
        <v>71</v>
      </c>
      <c r="G47" s="9">
        <f t="shared" si="7"/>
        <v>0.56635672020287409</v>
      </c>
      <c r="H47" s="7">
        <v>2</v>
      </c>
      <c r="I47" s="9">
        <f t="shared" si="8"/>
        <v>1.69061707523246E-2</v>
      </c>
      <c r="J47" s="7">
        <v>2</v>
      </c>
      <c r="K47" s="7">
        <v>24</v>
      </c>
      <c r="L47" s="7">
        <v>3</v>
      </c>
      <c r="M47" s="7">
        <v>27</v>
      </c>
      <c r="N47">
        <v>0.23</v>
      </c>
      <c r="O47" s="7">
        <v>12</v>
      </c>
      <c r="P47" s="9">
        <f t="shared" si="9"/>
        <v>0.10143702451394759</v>
      </c>
    </row>
    <row r="48" spans="1:16">
      <c r="A48" s="8" t="s">
        <v>32</v>
      </c>
      <c r="B48" s="1">
        <v>42443</v>
      </c>
      <c r="C48" s="7">
        <v>11862</v>
      </c>
      <c r="D48" s="7">
        <f t="shared" si="6"/>
        <v>11851</v>
      </c>
      <c r="E48" s="7">
        <v>98</v>
      </c>
      <c r="F48" s="7">
        <v>110</v>
      </c>
      <c r="G48" s="9">
        <f t="shared" si="7"/>
        <v>0.8269344359125812</v>
      </c>
      <c r="H48" s="7">
        <v>4</v>
      </c>
      <c r="I48" s="9">
        <f t="shared" si="8"/>
        <v>3.3752425955615561E-2</v>
      </c>
      <c r="J48" s="7">
        <v>5</v>
      </c>
      <c r="K48" s="7">
        <v>10</v>
      </c>
      <c r="L48" s="7">
        <v>1</v>
      </c>
      <c r="M48" s="7">
        <v>11</v>
      </c>
      <c r="N48">
        <v>0.09</v>
      </c>
      <c r="O48" s="7">
        <v>12</v>
      </c>
      <c r="P48" s="9">
        <f t="shared" si="9"/>
        <v>0.10125727786684667</v>
      </c>
    </row>
    <row r="49" spans="1:16">
      <c r="A49" s="8" t="s">
        <v>32</v>
      </c>
      <c r="B49" s="1">
        <v>42442</v>
      </c>
      <c r="C49" s="7">
        <v>11844</v>
      </c>
      <c r="D49" s="7">
        <f t="shared" si="6"/>
        <v>11832</v>
      </c>
      <c r="E49" s="7">
        <v>54</v>
      </c>
      <c r="F49" s="7">
        <v>61</v>
      </c>
      <c r="G49" s="9">
        <f t="shared" si="7"/>
        <v>0.45638945233265721</v>
      </c>
      <c r="H49" s="7">
        <v>1</v>
      </c>
      <c r="I49" s="9">
        <f t="shared" si="8"/>
        <v>8.4516565246788369E-3</v>
      </c>
      <c r="J49" s="7">
        <v>1</v>
      </c>
      <c r="K49" s="7">
        <v>10</v>
      </c>
      <c r="L49" s="7">
        <v>2</v>
      </c>
      <c r="M49" s="7">
        <v>12</v>
      </c>
      <c r="N49">
        <v>0.1</v>
      </c>
      <c r="O49" s="7">
        <v>8</v>
      </c>
      <c r="P49" s="9">
        <f t="shared" si="9"/>
        <v>6.7613252197430695E-2</v>
      </c>
    </row>
    <row r="50" spans="1:16">
      <c r="A50" s="8" t="s">
        <v>32</v>
      </c>
      <c r="B50" s="1">
        <v>42441</v>
      </c>
      <c r="C50" s="7">
        <v>11801</v>
      </c>
      <c r="D50" s="7">
        <f t="shared" si="6"/>
        <v>11741</v>
      </c>
      <c r="E50" s="7">
        <v>46</v>
      </c>
      <c r="F50" s="7">
        <v>48</v>
      </c>
      <c r="G50" s="9">
        <f t="shared" si="7"/>
        <v>0.39178945575334301</v>
      </c>
      <c r="H50" s="7">
        <v>1</v>
      </c>
      <c r="I50" s="9">
        <f t="shared" si="8"/>
        <v>8.5171620815944135E-3</v>
      </c>
      <c r="J50" s="7">
        <v>2</v>
      </c>
      <c r="K50" s="7">
        <v>60</v>
      </c>
      <c r="L50" s="7">
        <v>0</v>
      </c>
      <c r="M50" s="7">
        <v>60</v>
      </c>
      <c r="N50">
        <v>0.51</v>
      </c>
      <c r="O50" s="7">
        <v>8</v>
      </c>
      <c r="P50" s="9">
        <f t="shared" si="9"/>
        <v>6.8137296652755308E-2</v>
      </c>
    </row>
    <row r="51" spans="1:16">
      <c r="A51" s="8" t="s">
        <v>32</v>
      </c>
      <c r="B51" s="1">
        <v>42440</v>
      </c>
      <c r="C51" s="7">
        <v>11650</v>
      </c>
      <c r="D51" s="7">
        <f t="shared" si="6"/>
        <v>11631</v>
      </c>
      <c r="E51" s="7">
        <v>166</v>
      </c>
      <c r="F51" s="7">
        <v>192</v>
      </c>
      <c r="G51" s="9">
        <f t="shared" si="7"/>
        <v>1.4272203593844037</v>
      </c>
      <c r="H51" s="7">
        <v>6</v>
      </c>
      <c r="I51" s="9">
        <f t="shared" si="8"/>
        <v>5.1586278050038695E-2</v>
      </c>
      <c r="J51" s="7">
        <v>6</v>
      </c>
      <c r="K51" s="7">
        <v>16</v>
      </c>
      <c r="L51" s="7">
        <v>3</v>
      </c>
      <c r="M51" s="7">
        <v>19</v>
      </c>
      <c r="N51">
        <v>0.16</v>
      </c>
      <c r="O51" s="7">
        <v>27</v>
      </c>
      <c r="P51" s="9">
        <f t="shared" si="9"/>
        <v>0.23213825122517409</v>
      </c>
    </row>
    <row r="52" spans="1:16">
      <c r="B52" s="1"/>
    </row>
    <row r="53" spans="1:16">
      <c r="A53" s="4" t="s">
        <v>55</v>
      </c>
      <c r="B53" s="1"/>
    </row>
    <row r="54" spans="1:16">
      <c r="A54" s="8" t="s">
        <v>31</v>
      </c>
      <c r="B54" s="1">
        <v>42445</v>
      </c>
      <c r="C54" s="7">
        <v>3512</v>
      </c>
      <c r="D54" s="7">
        <f t="shared" ref="D54:D55" si="10">C54-M54</f>
        <v>3508</v>
      </c>
      <c r="E54" s="7">
        <v>92</v>
      </c>
      <c r="F54" s="7">
        <v>98</v>
      </c>
      <c r="G54" s="9">
        <f t="shared" ref="G54:G55" si="11">E54/D54*100</f>
        <v>2.6225769669327255</v>
      </c>
      <c r="H54" s="7">
        <v>10</v>
      </c>
      <c r="I54" s="9">
        <f t="shared" ref="I54:I55" si="12">H54/D54*100</f>
        <v>0.28506271379703535</v>
      </c>
      <c r="J54" s="7">
        <v>11</v>
      </c>
      <c r="K54" s="7">
        <v>1</v>
      </c>
      <c r="L54" s="7">
        <v>3</v>
      </c>
      <c r="M54" s="7">
        <v>4</v>
      </c>
      <c r="N54">
        <v>0.11</v>
      </c>
      <c r="O54" s="7">
        <v>15</v>
      </c>
      <c r="P54" s="9">
        <f t="shared" ref="P54:P55" si="13">O54/D54*100</f>
        <v>0.42759407069555305</v>
      </c>
    </row>
    <row r="55" spans="1:16">
      <c r="A55" s="8" t="s">
        <v>31</v>
      </c>
      <c r="B55" s="1">
        <v>42442</v>
      </c>
      <c r="C55" s="7">
        <v>3566</v>
      </c>
      <c r="D55" s="7">
        <f t="shared" si="10"/>
        <v>3514</v>
      </c>
      <c r="E55" s="7">
        <v>12</v>
      </c>
      <c r="F55" s="7">
        <v>15</v>
      </c>
      <c r="G55" s="9">
        <f t="shared" si="11"/>
        <v>0.34149117814456459</v>
      </c>
      <c r="H55" s="7">
        <v>3</v>
      </c>
      <c r="I55" s="9">
        <f t="shared" si="12"/>
        <v>8.5372794536141147E-2</v>
      </c>
      <c r="J55" s="7">
        <v>4</v>
      </c>
      <c r="K55" s="7">
        <v>49</v>
      </c>
      <c r="L55" s="7">
        <v>3</v>
      </c>
      <c r="M55" s="7">
        <v>52</v>
      </c>
      <c r="N55">
        <v>1.46</v>
      </c>
      <c r="O55" s="7">
        <v>3</v>
      </c>
      <c r="P55" s="9">
        <f t="shared" si="13"/>
        <v>8.5372794536141147E-2</v>
      </c>
    </row>
  </sheetData>
  <autoFilter ref="A1:P55">
    <filterColumn colId="3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201603 EDM Statistics - March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edzel.carrascal</cp:lastModifiedBy>
  <dcterms:created xsi:type="dcterms:W3CDTF">2016-03-31T23:08:40Z</dcterms:created>
  <dcterms:modified xsi:type="dcterms:W3CDTF">2016-04-04T06:24:59Z</dcterms:modified>
</cp:coreProperties>
</file>